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hall2\Downloads\HR docs January 2024\"/>
    </mc:Choice>
  </mc:AlternateContent>
  <bookViews>
    <workbookView xWindow="-108" yWindow="-108" windowWidth="25824" windowHeight="15504" activeTab="1"/>
  </bookViews>
  <sheets>
    <sheet name="Instructions" sheetId="2" r:id="rId1"/>
    <sheet name="Calculator" sheetId="1"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 l="1"/>
  <c r="B7" i="1" s="1"/>
  <c r="A14" i="1"/>
  <c r="B13" i="1"/>
</calcChain>
</file>

<file path=xl/sharedStrings.xml><?xml version="1.0" encoding="utf-8"?>
<sst xmlns="http://schemas.openxmlformats.org/spreadsheetml/2006/main" count="23" uniqueCount="22">
  <si>
    <t>Start date</t>
  </si>
  <si>
    <t>End date</t>
  </si>
  <si>
    <t>Pay Periods</t>
  </si>
  <si>
    <t>Biweekly</t>
  </si>
  <si>
    <t>Period amount</t>
  </si>
  <si>
    <t>Period Amount Calculator</t>
  </si>
  <si>
    <t>FTE</t>
  </si>
  <si>
    <t>FTE Calculator</t>
  </si>
  <si>
    <t>Period Amount Calculator Instructions</t>
  </si>
  <si>
    <t>Service Details</t>
  </si>
  <si>
    <t>Criteria</t>
  </si>
  <si>
    <t>Weekly Hours</t>
  </si>
  <si>
    <t>Enter start date and end date to indicate period of service. Pay Period length will automatically calculate based on entered dates</t>
  </si>
  <si>
    <t>Period amount will calculate based on entered dates and biweekly rate</t>
  </si>
  <si>
    <t>(Line 2) Enter FTE to find equivalent weekly hours</t>
  </si>
  <si>
    <t xml:space="preserve">(Line 1) Enter weekly hours to find equivalent FTE </t>
  </si>
  <si>
    <t>Additional Notes</t>
  </si>
  <si>
    <t>●</t>
  </si>
  <si>
    <r>
      <t>As a secondary resource use the</t>
    </r>
    <r>
      <rPr>
        <b/>
        <sz val="12"/>
        <color theme="1"/>
        <rFont val="Verdana"/>
        <family val="2"/>
      </rPr>
      <t xml:space="preserve"> FTE Calculator.</t>
    </r>
    <r>
      <rPr>
        <sz val="12"/>
        <color theme="1"/>
        <rFont val="Verdana"/>
        <family val="2"/>
      </rPr>
      <t xml:space="preserve"> Enter the number of weekly hours to find the equivalent FTE (Line 1). Or, enter the FTE to find the equivalent weekly hours (Line 2)</t>
    </r>
  </si>
  <si>
    <t>Enter biweekly rate. This is the amount received each pay period. There are 26.1 pay periods in a full calendar year                                                                                                              To find biweekly rate for employees paid on 26.1 pay period frequency, divide total annualized or yearly pay amount by 26.1 Or, multiply hourly rate by weekly hours, then multiply by 2                                                                                                                                                                                                                                                                                                                  To find total annualized or yearly pay amount, multiply biweekly amount by 26.1</t>
  </si>
  <si>
    <t>OMNI can only accept up to 2 decimal places, when entering salary amounts in OMNI. Consider this when using the calculator to find final amounts.</t>
  </si>
  <si>
    <t>While this calculator helps to identify equivalent period amounts, job offers and other actions in OMNI are submitted using the hourly rate or annual salary, depending on the appointment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</si>
</sst>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13">
    <font>
      <sz val="11"/>
      <color theme="1"/>
      <name val="Aptos Narrow"/>
      <family val="2"/>
      <scheme val="minor"/>
    </font>
    <font>
      <sz val="8"/>
      <name val="Aptos Narrow"/>
      <family val="2"/>
      <scheme val="minor"/>
    </font>
    <font>
      <b/>
      <sz val="14"/>
      <color theme="0"/>
      <name val="Verdana"/>
      <family val="2"/>
    </font>
    <font>
      <sz val="11"/>
      <color theme="1"/>
      <name val="Verdana"/>
      <family val="2"/>
    </font>
    <font>
      <b/>
      <sz val="12"/>
      <color theme="1"/>
      <name val="Verdana"/>
      <family val="2"/>
    </font>
    <font>
      <sz val="12"/>
      <color theme="1"/>
      <name val="Verdana"/>
      <family val="2"/>
    </font>
    <font>
      <b/>
      <sz val="12"/>
      <color theme="0"/>
      <name val="Verdana"/>
      <family val="2"/>
    </font>
    <font>
      <b/>
      <sz val="8"/>
      <color theme="1"/>
      <name val="Verdana"/>
      <family val="2"/>
    </font>
    <font>
      <sz val="11"/>
      <color rgb="FF000000"/>
      <name val="Verdana"/>
      <family val="2"/>
    </font>
    <font>
      <i/>
      <sz val="11"/>
      <color theme="1"/>
      <name val="Verdana"/>
      <family val="2"/>
    </font>
    <font>
      <b/>
      <sz val="11"/>
      <color theme="0"/>
      <name val="Verdana"/>
      <family val="2"/>
    </font>
    <font>
      <b/>
      <sz val="11"/>
      <name val="Verdana"/>
      <family val="2"/>
    </font>
    <font>
      <sz val="11"/>
      <name val="Verdana"/>
      <family val="2"/>
    </font>
  </fonts>
  <fills count="5">
    <fill>
      <patternFill patternType="none"/>
    </fill>
    <fill>
      <patternFill patternType="gray125"/>
    </fill>
    <fill>
      <patternFill patternType="solid">
        <fgColor theme="0"/>
        <bgColor indexed="64"/>
      </patternFill>
    </fill>
    <fill>
      <patternFill patternType="solid">
        <fgColor rgb="FF782F40"/>
        <bgColor indexed="64"/>
      </patternFill>
    </fill>
    <fill>
      <patternFill patternType="solid">
        <fgColor rgb="FFCEB88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ck">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ck">
        <color indexed="64"/>
      </bottom>
      <diagonal/>
    </border>
  </borders>
  <cellStyleXfs count="1">
    <xf numFmtId="0" fontId="0" fillId="0" borderId="0"/>
  </cellStyleXfs>
  <cellXfs count="29">
    <xf numFmtId="0" fontId="0" fillId="0" borderId="0" xfId="0"/>
    <xf numFmtId="0" fontId="2" fillId="3" borderId="1" xfId="0" applyFont="1" applyFill="1" applyBorder="1" applyAlignment="1">
      <alignment horizontal="center"/>
    </xf>
    <xf numFmtId="0" fontId="3" fillId="0" borderId="0" xfId="0" applyFont="1"/>
    <xf numFmtId="0" fontId="4" fillId="0" borderId="1" xfId="0" applyFont="1" applyBorder="1" applyAlignment="1">
      <alignment horizontal="center"/>
    </xf>
    <xf numFmtId="0" fontId="5" fillId="0" borderId="1" xfId="0" applyFont="1" applyBorder="1" applyAlignment="1">
      <alignment horizontal="left"/>
    </xf>
    <xf numFmtId="0" fontId="4" fillId="4" borderId="1" xfId="0" applyFont="1" applyFill="1" applyBorder="1" applyAlignment="1">
      <alignment horizontal="center" vertical="center"/>
    </xf>
    <xf numFmtId="0" fontId="5" fillId="4" borderId="1" xfId="0" applyFont="1" applyFill="1" applyBorder="1" applyAlignment="1">
      <alignment horizontal="left" wrapText="1"/>
    </xf>
    <xf numFmtId="0" fontId="4" fillId="4" borderId="1" xfId="0" applyFont="1" applyFill="1" applyBorder="1" applyAlignment="1">
      <alignment horizontal="center"/>
    </xf>
    <xf numFmtId="0" fontId="6" fillId="3" borderId="1" xfId="0" applyFont="1" applyFill="1" applyBorder="1" applyAlignment="1">
      <alignment horizontal="center"/>
    </xf>
    <xf numFmtId="0" fontId="7" fillId="0" borderId="1" xfId="0" applyFont="1" applyBorder="1" applyAlignment="1">
      <alignment horizontal="center" vertical="center"/>
    </xf>
    <xf numFmtId="0" fontId="3" fillId="0" borderId="1" xfId="0" applyFont="1" applyBorder="1" applyAlignment="1">
      <alignment horizontal="left"/>
    </xf>
    <xf numFmtId="0" fontId="7" fillId="4" borderId="1" xfId="0" applyFont="1" applyFill="1" applyBorder="1" applyAlignment="1">
      <alignment horizontal="center" vertical="center"/>
    </xf>
    <xf numFmtId="0" fontId="3" fillId="4" borderId="1" xfId="0" applyFont="1" applyFill="1" applyBorder="1" applyAlignment="1">
      <alignment horizontal="left" wrapText="1"/>
    </xf>
    <xf numFmtId="4" fontId="8" fillId="2" borderId="1" xfId="0" applyNumberFormat="1" applyFont="1" applyFill="1" applyBorder="1"/>
    <xf numFmtId="0" fontId="9" fillId="0" borderId="0" xfId="0" applyFont="1"/>
    <xf numFmtId="0" fontId="3" fillId="0" borderId="5" xfId="0" applyFont="1" applyBorder="1"/>
    <xf numFmtId="0" fontId="10" fillId="3" borderId="1" xfId="0" applyFont="1" applyFill="1" applyBorder="1" applyAlignment="1">
      <alignment horizontal="center"/>
    </xf>
    <xf numFmtId="0" fontId="11" fillId="2" borderId="1" xfId="0" applyFont="1" applyFill="1" applyBorder="1" applyAlignment="1">
      <alignment horizontal="right"/>
    </xf>
    <xf numFmtId="0" fontId="12" fillId="2" borderId="1" xfId="0" applyFont="1" applyFill="1" applyBorder="1" applyAlignment="1">
      <alignment horizontal="right"/>
    </xf>
    <xf numFmtId="0" fontId="11" fillId="4" borderId="1" xfId="0" applyFont="1" applyFill="1" applyBorder="1" applyAlignment="1">
      <alignment horizontal="right"/>
    </xf>
    <xf numFmtId="164" fontId="12" fillId="4" borderId="1" xfId="0" applyNumberFormat="1" applyFont="1" applyFill="1" applyBorder="1"/>
    <xf numFmtId="164" fontId="12" fillId="2" borderId="1" xfId="0" applyNumberFormat="1" applyFont="1" applyFill="1" applyBorder="1"/>
    <xf numFmtId="0" fontId="12" fillId="4" borderId="1" xfId="0" applyFont="1" applyFill="1" applyBorder="1"/>
    <xf numFmtId="0" fontId="11" fillId="2" borderId="2" xfId="0" applyFont="1" applyFill="1" applyBorder="1" applyAlignment="1">
      <alignment horizontal="center"/>
    </xf>
    <xf numFmtId="0" fontId="11" fillId="2" borderId="1" xfId="0" applyFont="1" applyFill="1" applyBorder="1" applyAlignment="1">
      <alignment horizontal="center"/>
    </xf>
    <xf numFmtId="0" fontId="12" fillId="4" borderId="7" xfId="0" applyFont="1" applyFill="1" applyBorder="1"/>
    <xf numFmtId="0" fontId="12" fillId="4" borderId="4" xfId="0" applyFont="1" applyFill="1" applyBorder="1"/>
    <xf numFmtId="0" fontId="12" fillId="2" borderId="3" xfId="0" applyFont="1" applyFill="1" applyBorder="1"/>
    <xf numFmtId="0" fontId="12" fillId="2" borderId="6" xfId="0" applyFont="1" applyFill="1" applyBorder="1"/>
  </cellXfs>
  <cellStyles count="1">
    <cellStyle name="Normal" xfId="0" builtinId="0"/>
  </cellStyles>
  <dxfs count="0"/>
  <tableStyles count="0" defaultTableStyle="TableStyleMedium2" defaultPivotStyle="PivotStyleLight16"/>
  <colors>
    <mruColors>
      <color rgb="FFCEB888"/>
      <color rgb="FF782F40"/>
      <color rgb="FFDDDDDD"/>
      <color rgb="FFDACA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2:S12"/>
  <sheetViews>
    <sheetView workbookViewId="0">
      <selection activeCell="I3" sqref="I3:S3"/>
    </sheetView>
  </sheetViews>
  <sheetFormatPr defaultRowHeight="13.8"/>
  <cols>
    <col min="1" max="1" width="7.19921875" style="2" customWidth="1"/>
    <col min="2" max="2" width="7.5" style="2" customWidth="1"/>
    <col min="3" max="3" width="7.296875" style="2" customWidth="1"/>
    <col min="4" max="4" width="4.5" style="2" customWidth="1"/>
    <col min="5" max="5" width="4.296875" style="2" customWidth="1"/>
    <col min="6" max="6" width="5" style="2" customWidth="1"/>
    <col min="7" max="7" width="4.296875" style="2" customWidth="1"/>
    <col min="8" max="8" width="4.5" style="2" customWidth="1"/>
    <col min="9" max="18" width="8.796875" style="2"/>
    <col min="19" max="19" width="45" style="2" customWidth="1"/>
    <col min="20" max="16384" width="8.796875" style="2"/>
  </cols>
  <sheetData>
    <row r="2" spans="8:19" ht="17.399999999999999">
      <c r="H2" s="1" t="s">
        <v>8</v>
      </c>
      <c r="I2" s="1"/>
      <c r="J2" s="1"/>
      <c r="K2" s="1"/>
      <c r="L2" s="1"/>
      <c r="M2" s="1"/>
      <c r="N2" s="1"/>
      <c r="O2" s="1"/>
      <c r="P2" s="1"/>
      <c r="Q2" s="1"/>
      <c r="R2" s="1"/>
      <c r="S2" s="1"/>
    </row>
    <row r="3" spans="8:19" ht="20.100000000000001" customHeight="1">
      <c r="H3" s="3">
        <v>1</v>
      </c>
      <c r="I3" s="4" t="s">
        <v>12</v>
      </c>
      <c r="J3" s="4"/>
      <c r="K3" s="4"/>
      <c r="L3" s="4"/>
      <c r="M3" s="4"/>
      <c r="N3" s="4"/>
      <c r="O3" s="4"/>
      <c r="P3" s="4"/>
      <c r="Q3" s="4"/>
      <c r="R3" s="4"/>
      <c r="S3" s="4"/>
    </row>
    <row r="4" spans="8:19" ht="66.599999999999994" customHeight="1">
      <c r="H4" s="5">
        <v>2</v>
      </c>
      <c r="I4" s="6" t="s">
        <v>19</v>
      </c>
      <c r="J4" s="6"/>
      <c r="K4" s="6"/>
      <c r="L4" s="6"/>
      <c r="M4" s="6"/>
      <c r="N4" s="6"/>
      <c r="O4" s="6"/>
      <c r="P4" s="6"/>
      <c r="Q4" s="6"/>
      <c r="R4" s="6"/>
      <c r="S4" s="6"/>
    </row>
    <row r="5" spans="8:19" ht="16.2">
      <c r="H5" s="3">
        <v>3</v>
      </c>
      <c r="I5" s="4" t="s">
        <v>13</v>
      </c>
      <c r="J5" s="4"/>
      <c r="K5" s="4"/>
      <c r="L5" s="4"/>
      <c r="M5" s="4"/>
      <c r="N5" s="4"/>
      <c r="O5" s="4"/>
      <c r="P5" s="4"/>
      <c r="Q5" s="4"/>
      <c r="R5" s="4"/>
      <c r="S5" s="4"/>
    </row>
    <row r="6" spans="8:19" ht="32.25" customHeight="1">
      <c r="H6" s="7">
        <v>4</v>
      </c>
      <c r="I6" s="6" t="s">
        <v>18</v>
      </c>
      <c r="J6" s="6"/>
      <c r="K6" s="6"/>
      <c r="L6" s="6"/>
      <c r="M6" s="6"/>
      <c r="N6" s="6"/>
      <c r="O6" s="6"/>
      <c r="P6" s="6"/>
      <c r="Q6" s="6"/>
      <c r="R6" s="6"/>
      <c r="S6" s="6"/>
    </row>
    <row r="10" spans="8:19" ht="18.45" customHeight="1">
      <c r="H10" s="8" t="s">
        <v>16</v>
      </c>
      <c r="I10" s="8"/>
      <c r="J10" s="8"/>
      <c r="K10" s="8"/>
      <c r="L10" s="8"/>
      <c r="M10" s="8"/>
      <c r="N10" s="8"/>
      <c r="O10" s="8"/>
      <c r="P10" s="8"/>
      <c r="Q10" s="8"/>
      <c r="R10" s="8"/>
      <c r="S10" s="8"/>
    </row>
    <row r="11" spans="8:19">
      <c r="H11" s="9" t="s">
        <v>17</v>
      </c>
      <c r="I11" s="10" t="s">
        <v>20</v>
      </c>
      <c r="J11" s="10"/>
      <c r="K11" s="10"/>
      <c r="L11" s="10"/>
      <c r="M11" s="10"/>
      <c r="N11" s="10"/>
      <c r="O11" s="10"/>
      <c r="P11" s="10"/>
      <c r="Q11" s="10"/>
      <c r="R11" s="10"/>
      <c r="S11" s="10"/>
    </row>
    <row r="12" spans="8:19" ht="30" customHeight="1">
      <c r="H12" s="11" t="s">
        <v>17</v>
      </c>
      <c r="I12" s="12" t="s">
        <v>21</v>
      </c>
      <c r="J12" s="12"/>
      <c r="K12" s="12"/>
      <c r="L12" s="12"/>
      <c r="M12" s="12"/>
      <c r="N12" s="12"/>
      <c r="O12" s="12"/>
      <c r="P12" s="12"/>
      <c r="Q12" s="12"/>
      <c r="R12" s="12"/>
      <c r="S12" s="12"/>
    </row>
  </sheetData>
  <mergeCells count="8">
    <mergeCell ref="H10:S10"/>
    <mergeCell ref="I11:S11"/>
    <mergeCell ref="I12:S12"/>
    <mergeCell ref="H2:S2"/>
    <mergeCell ref="I3:S3"/>
    <mergeCell ref="I4:S4"/>
    <mergeCell ref="I5:S5"/>
    <mergeCell ref="I6:S6"/>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abSelected="1" zoomScaleNormal="100" workbookViewId="0">
      <selection activeCell="G19" sqref="G19"/>
    </sheetView>
  </sheetViews>
  <sheetFormatPr defaultRowHeight="13.8"/>
  <cols>
    <col min="1" max="1" width="22.796875" style="2" customWidth="1"/>
    <col min="2" max="2" width="26.19921875" style="2" customWidth="1"/>
    <col min="3" max="3" width="34.796875" style="2" customWidth="1"/>
    <col min="4" max="16384" width="8.796875" style="2"/>
  </cols>
  <sheetData>
    <row r="1" spans="1:3">
      <c r="A1" s="16" t="s">
        <v>5</v>
      </c>
      <c r="B1" s="16"/>
    </row>
    <row r="2" spans="1:3">
      <c r="A2" s="17" t="s">
        <v>10</v>
      </c>
      <c r="B2" s="18" t="s">
        <v>9</v>
      </c>
    </row>
    <row r="3" spans="1:3">
      <c r="A3" s="19" t="s">
        <v>0</v>
      </c>
      <c r="B3" s="20">
        <v>45597</v>
      </c>
    </row>
    <row r="4" spans="1:3">
      <c r="A4" s="17" t="s">
        <v>1</v>
      </c>
      <c r="B4" s="21">
        <v>45617</v>
      </c>
    </row>
    <row r="5" spans="1:3">
      <c r="A5" s="19" t="s">
        <v>2</v>
      </c>
      <c r="B5" s="22">
        <f>NETWORKDAYS(B3,B4)/10</f>
        <v>1.5</v>
      </c>
    </row>
    <row r="6" spans="1:3">
      <c r="A6" s="17" t="s">
        <v>3</v>
      </c>
      <c r="B6" s="13">
        <v>1000</v>
      </c>
    </row>
    <row r="7" spans="1:3">
      <c r="A7" s="19" t="s">
        <v>4</v>
      </c>
      <c r="B7" s="22">
        <f>B6*B5</f>
        <v>1500</v>
      </c>
    </row>
    <row r="11" spans="1:3">
      <c r="A11" s="16" t="s">
        <v>7</v>
      </c>
      <c r="B11" s="16"/>
    </row>
    <row r="12" spans="1:3" ht="14.4" thickBot="1">
      <c r="A12" s="23" t="s">
        <v>11</v>
      </c>
      <c r="B12" s="24" t="s">
        <v>6</v>
      </c>
    </row>
    <row r="13" spans="1:3" ht="14.4" thickBot="1">
      <c r="A13" s="25">
        <v>20</v>
      </c>
      <c r="B13" s="26">
        <f>A13/40</f>
        <v>0.5</v>
      </c>
      <c r="C13" s="14" t="s">
        <v>15</v>
      </c>
    </row>
    <row r="14" spans="1:3" ht="15" thickTop="1" thickBot="1">
      <c r="A14" s="27">
        <f>B14*40</f>
        <v>20</v>
      </c>
      <c r="B14" s="28">
        <v>0.5</v>
      </c>
      <c r="C14" s="14" t="s">
        <v>14</v>
      </c>
    </row>
    <row r="15" spans="1:3" ht="14.4" thickTop="1">
      <c r="B15" s="15"/>
    </row>
  </sheetData>
  <protectedRanges>
    <protectedRange password="E946" sqref="A5:B7" name="Range1_1"/>
  </protectedRanges>
  <mergeCells count="2">
    <mergeCell ref="A1:B1"/>
    <mergeCell ref="A11: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Sorne</dc:creator>
  <cp:lastModifiedBy>Anne Hall</cp:lastModifiedBy>
  <dcterms:created xsi:type="dcterms:W3CDTF">2024-11-01T17:00:06Z</dcterms:created>
  <dcterms:modified xsi:type="dcterms:W3CDTF">2025-01-13T21:42:13Z</dcterms:modified>
</cp:coreProperties>
</file>